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gmelia\Desktop\GARE REGIONE LAZIO\FARMACI IO RUP\"/>
    </mc:Choice>
  </mc:AlternateContent>
  <xr:revisionPtr revIDLastSave="0" documentId="13_ncr:1_{F41D66CF-D363-4EDA-8257-5A4DA2CA0EE5}" xr6:coauthVersionLast="45" xr6:coauthVersionMax="45" xr10:uidLastSave="{00000000-0000-0000-0000-000000000000}"/>
  <bookViews>
    <workbookView xWindow="-120" yWindow="-120" windowWidth="20730" windowHeight="11160" activeTab="1" xr2:uid="{00000000-000D-0000-FFFF-FFFF00000000}"/>
  </bookViews>
  <sheets>
    <sheet name="Dati" sheetId="1" r:id="rId1"/>
    <sheet name="Foglio1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18" i="2" l="1"/>
  <c r="A22" i="2"/>
  <c r="A18" i="2"/>
</calcChain>
</file>

<file path=xl/sharedStrings.xml><?xml version="1.0" encoding="utf-8"?>
<sst xmlns="http://schemas.openxmlformats.org/spreadsheetml/2006/main" count="259" uniqueCount="136">
  <si>
    <t>Ragione Sociale</t>
  </si>
  <si>
    <t>Graduatoria</t>
  </si>
  <si>
    <t>Lotto</t>
  </si>
  <si>
    <t>ATC</t>
  </si>
  <si>
    <t>Principio Attivo</t>
  </si>
  <si>
    <t>Forma Farmaceutica</t>
  </si>
  <si>
    <t>Dosaggio</t>
  </si>
  <si>
    <t>VIA DI SOMMINISTRAZIONE</t>
  </si>
  <si>
    <t>UM OGGETTO INIZIATIVA</t>
  </si>
  <si>
    <t>QUANTITA'</t>
  </si>
  <si>
    <t>PREZZO A BASE D'ASTA PER UM IVA ESCLUSA ( 5 dec. )</t>
  </si>
  <si>
    <t>VALORE A BASE D'ASTA IVA ESCLUSA ( 2 dec. )</t>
  </si>
  <si>
    <t>DENOMINAZIONE ARTICOLO OPERATORE ECONOMICO</t>
  </si>
  <si>
    <t>CODICE AIC</t>
  </si>
  <si>
    <t>PREZZO OFFERTO PER UM IVA ESCLUSA ( 5 dec. )</t>
  </si>
  <si>
    <t>VALORE OFFERTO ( 2 dec. )</t>
  </si>
  <si>
    <t>IVA (%)</t>
  </si>
  <si>
    <t>NOTE OPERATORE ECONOMICO</t>
  </si>
  <si>
    <t>ELENCO AIC</t>
  </si>
  <si>
    <t>ASTELLAS PHARMA SPA</t>
  </si>
  <si>
    <t>TACROLIMUS</t>
  </si>
  <si>
    <t>L04AD02 - TACROLIMUS</t>
  </si>
  <si>
    <t>CAPSULE</t>
  </si>
  <si>
    <t>0,5 MG</t>
  </si>
  <si>
    <t>ORALE</t>
  </si>
  <si>
    <t>CAPSULA</t>
  </si>
  <si>
    <t>PROGRAF 0,5 mg capsule rigide</t>
  </si>
  <si>
    <t>029485099</t>
  </si>
  <si>
    <t/>
  </si>
  <si>
    <t>1 MG</t>
  </si>
  <si>
    <t>PROGRAF 1 mg capsule rigide</t>
  </si>
  <si>
    <t>029485075</t>
  </si>
  <si>
    <t>5 MG</t>
  </si>
  <si>
    <t>PROGRAF 5 mg capsule rigide</t>
  </si>
  <si>
    <t>029485048</t>
  </si>
  <si>
    <t>MICOFENOLATO MOFETILE</t>
  </si>
  <si>
    <t>L04AA06 - MICOFENOLATO MOFETILE</t>
  </si>
  <si>
    <t>250 MG</t>
  </si>
  <si>
    <t>COMPRESSE</t>
  </si>
  <si>
    <t>500 MG</t>
  </si>
  <si>
    <t>COMPRESSA</t>
  </si>
  <si>
    <t>ROCHE</t>
  </si>
  <si>
    <t>CELLCEPT 250 MG 100 CPS</t>
  </si>
  <si>
    <t>029796012</t>
  </si>
  <si>
    <t>nessuno</t>
  </si>
  <si>
    <t>CELLCEPT 500 MG 50 CPR</t>
  </si>
  <si>
    <t>029796024</t>
  </si>
  <si>
    <t>NOVARTIS FARMA SPA</t>
  </si>
  <si>
    <t>MICOFENOLATO SODICO</t>
  </si>
  <si>
    <t>180 MG</t>
  </si>
  <si>
    <t>MYFORTIC 180 mg compresse gastroresistenti</t>
  </si>
  <si>
    <t>036511032</t>
  </si>
  <si>
    <t>360 MG</t>
  </si>
  <si>
    <t>MYFORTIC 360 mg compresse gastroresistenti</t>
  </si>
  <si>
    <t>036511069</t>
  </si>
  <si>
    <t>BAYER S.p.A.</t>
  </si>
  <si>
    <t>OCTOCOG ALFA (FATTORE VIII DI COAGULAZIONE, RICOMBINANTE)</t>
  </si>
  <si>
    <t>B02BD02 - FATTORE VIII</t>
  </si>
  <si>
    <t>SIRINGA</t>
  </si>
  <si>
    <t>TUTTI I DOSAGGI</t>
  </si>
  <si>
    <t>EV</t>
  </si>
  <si>
    <t>UI</t>
  </si>
  <si>
    <t>KOVALTRY 1.000 UI 1 Flac</t>
  </si>
  <si>
    <t>044726065</t>
  </si>
  <si>
    <t>Altri dosaggi: 250 UI/500 UI/2.000 UI/3.000 UI</t>
  </si>
  <si>
    <t>044726026/044726040/044726089/044726103</t>
  </si>
  <si>
    <t>CSL Behring SpA</t>
  </si>
  <si>
    <t>FATTORE VIII UMANO DI COAGULAZIONE/FATTORE DI VON WILLEBRAND</t>
  </si>
  <si>
    <t>B02BD06 - FATTORE DI VON WILLEBRAND E FATTORE VIII DI COAGULAZIONE IN ASSOCIAZIONE</t>
  </si>
  <si>
    <t>FIALE</t>
  </si>
  <si>
    <t>1000 UI/2400 UI</t>
  </si>
  <si>
    <t>FIALA</t>
  </si>
  <si>
    <t>HAEMATE P 1 flacone 1000 U.I. pasteurizzato</t>
  </si>
  <si>
    <t xml:space="preserve">026600078  </t>
  </si>
  <si>
    <t>500 UI/1200 UI</t>
  </si>
  <si>
    <t>HAEMATE P 1 flacone 500 U.I. pasteurizzato</t>
  </si>
  <si>
    <t xml:space="preserve">026600080  </t>
  </si>
  <si>
    <t>BIOVIIIx s.r.l.</t>
  </si>
  <si>
    <t>1000UI/750UI</t>
  </si>
  <si>
    <t>FLACONE</t>
  </si>
  <si>
    <t>Talate 1000 UI/750 UI</t>
  </si>
  <si>
    <t>037148032</t>
  </si>
  <si>
    <t>PFIZER SRL</t>
  </si>
  <si>
    <t>ETANERCEPT</t>
  </si>
  <si>
    <t>L04AB01 - ETANERCEPT</t>
  </si>
  <si>
    <t>25 MG</t>
  </si>
  <si>
    <t>SOTTOCUTANEA</t>
  </si>
  <si>
    <t>PEZZO</t>
  </si>
  <si>
    <t>ENBREL 25 MG</t>
  </si>
  <si>
    <t>034675102</t>
  </si>
  <si>
    <t>034675037</t>
  </si>
  <si>
    <t>50 MG</t>
  </si>
  <si>
    <t>ENBREL 50 MG</t>
  </si>
  <si>
    <t>034675140</t>
  </si>
  <si>
    <t>034675191</t>
  </si>
  <si>
    <t>Amgen S.r.l. a socio unico</t>
  </si>
  <si>
    <t>ADALIMUMAB</t>
  </si>
  <si>
    <t>L04AB04 - ADALIMUMAB</t>
  </si>
  <si>
    <t>40 MG</t>
  </si>
  <si>
    <t xml:space="preserve">AMGEVITA 40 MG - soluzione iniettabile, uso sottocutaneo -2 sir preriempita </t>
  </si>
  <si>
    <t xml:space="preserve">045317031 </t>
  </si>
  <si>
    <t>AbbVie s.r.l.</t>
  </si>
  <si>
    <t>HUMIRA 40mg in siringhe preriempite_Lista 000243</t>
  </si>
  <si>
    <t>035946122</t>
  </si>
  <si>
    <t>035946161 HUMIRA 40 mg/ 0.4 ml sc 2pen</t>
  </si>
  <si>
    <t>B06AC01 - C1-INHIBITOR, PLASMA DERIVED</t>
  </si>
  <si>
    <t>C1-INIBITORE</t>
  </si>
  <si>
    <t>500 U</t>
  </si>
  <si>
    <t xml:space="preserve">BERINERT - 1 flacone 500 U.I </t>
  </si>
  <si>
    <t xml:space="preserve">039056015 </t>
  </si>
  <si>
    <t>ALBUTREPENONACOG ALFA</t>
  </si>
  <si>
    <t>B02BD04 - FATTORE IX</t>
  </si>
  <si>
    <t>IDELVION*EV FL 1000UI+FL 2,5ML</t>
  </si>
  <si>
    <t xml:space="preserve">044891036 </t>
  </si>
  <si>
    <t>044891012, 044891024, 044891036, 044891048</t>
  </si>
  <si>
    <t>TAKEDA ITALIA SpA</t>
  </si>
  <si>
    <t xml:space="preserve">ADVATE 1500 UI </t>
  </si>
  <si>
    <t>036160202</t>
  </si>
  <si>
    <t>ADVATE 1500 UI: 036160202 ADVATE 500 UI : 036160188 ADVATE 250 UI: 036160176 ADVATE 3000 UI: 036160164 ADVATE 2000 UI: 036160152 ADVATE 1000 UI: 036160190</t>
  </si>
  <si>
    <t>Altri dosaggi: 500 UI/250 UI/3000 UI/2000 UI/1000 UI</t>
  </si>
  <si>
    <t xml:space="preserve">Regione </t>
  </si>
  <si>
    <t>CIG</t>
  </si>
  <si>
    <t>8520597B12</t>
  </si>
  <si>
    <t>8520616AC0</t>
  </si>
  <si>
    <t>85206495FD</t>
  </si>
  <si>
    <t>8520660F0E</t>
  </si>
  <si>
    <t>8520699F3D</t>
  </si>
  <si>
    <t>8520755D74</t>
  </si>
  <si>
    <t>85207655B7</t>
  </si>
  <si>
    <t>8520775DF5</t>
  </si>
  <si>
    <t>852078670B</t>
  </si>
  <si>
    <t>852082573A</t>
  </si>
  <si>
    <t>8520990F61</t>
  </si>
  <si>
    <t>85207243E2</t>
  </si>
  <si>
    <t>Lazio</t>
  </si>
  <si>
    <t>Calabria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</si>
</sst>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##,##0.000"/>
    <numFmt numFmtId="165" formatCode="###,###,##0.00###"/>
    <numFmt numFmtId="166" formatCode="#,##0.00000"/>
  </numFmts>
  <fonts count="4">
    <font>
      <sz val="11"/>
      <name val="Calibri"/>
    </font>
    <font>
      <b/>
      <sz val="11"/>
      <name val="Calibri"/>
      <family val="2"/>
    </font>
    <font>
      <sz val="11"/>
      <name val="Calibri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 applyFont="1"/>
    <xf numFmtId="49" fontId="0" fillId="0" borderId="0" xfId="0" applyNumberFormat="1" applyFont="1"/>
    <xf numFmtId="164" fontId="0" fillId="0" borderId="0" xfId="0" applyNumberFormat="1" applyFont="1"/>
    <xf numFmtId="165" fontId="0" fillId="0" borderId="0" xfId="0" applyNumberFormat="1" applyFont="1"/>
    <xf numFmtId="49" fontId="0" fillId="0" borderId="0" xfId="0" applyNumberFormat="1" applyFont="1" applyAlignment="1">
      <alignment wrapText="1"/>
    </xf>
    <xf numFmtId="166" fontId="0" fillId="0" borderId="0" xfId="0" applyNumberFormat="1" applyFont="1"/>
    <xf numFmtId="49" fontId="2" fillId="0" borderId="0" xfId="0" applyNumberFormat="1" applyFont="1" applyAlignment="1">
      <alignment wrapText="1"/>
    </xf>
    <xf numFmtId="49" fontId="1" fillId="0" borderId="0" xfId="0" applyNumberFormat="1" applyFont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165" fontId="1" fillId="0" borderId="0" xfId="0" applyNumberFormat="1" applyFont="1" applyAlignment="1">
      <alignment horizontal="center" vertical="center" wrapText="1"/>
    </xf>
    <xf numFmtId="49" fontId="1" fillId="0" borderId="0" xfId="0" applyNumberFormat="1" applyFont="1" applyAlignment="1">
      <alignment horizontal="center" vertical="center" wrapText="1"/>
    </xf>
    <xf numFmtId="0" fontId="0" fillId="0" borderId="0" xfId="0" applyFont="1" applyAlignment="1">
      <alignment horizontal="center" vertical="center"/>
    </xf>
    <xf numFmtId="49" fontId="0" fillId="0" borderId="0" xfId="0" applyNumberFormat="1" applyFont="1" applyAlignment="1">
      <alignment horizontal="center"/>
    </xf>
    <xf numFmtId="0" fontId="3" fillId="0" borderId="1" xfId="0" applyFont="1" applyBorder="1" applyAlignment="1" applyProtection="1">
      <alignment horizontal="center" vertical="center"/>
      <protection locked="0"/>
    </xf>
    <xf numFmtId="0" fontId="3" fillId="0" borderId="1" xfId="0" quotePrefix="1" applyFont="1" applyBorder="1" applyAlignment="1" applyProtection="1">
      <alignment horizontal="center" vertical="center"/>
      <protection locked="0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20"/>
  <sheetViews>
    <sheetView view="pageBreakPreview" topLeftCell="H13" zoomScale="60" zoomScaleNormal="100" workbookViewId="0">
      <selection activeCell="R19" sqref="R19:R20"/>
    </sheetView>
  </sheetViews>
  <sheetFormatPr defaultRowHeight="15"/>
  <cols>
    <col min="1" max="1" width="35.85546875" style="12" customWidth="1"/>
    <col min="2" max="2" width="8.7109375" style="12" customWidth="1"/>
    <col min="3" max="3" width="9.140625" style="12" customWidth="1"/>
    <col min="4" max="4" width="19.7109375" style="12" customWidth="1"/>
    <col min="5" max="5" width="17.140625" style="12" customWidth="1"/>
    <col min="6" max="6" width="12.85546875" style="1" customWidth="1"/>
    <col min="7" max="7" width="22" style="1" customWidth="1"/>
    <col min="8" max="8" width="19.7109375" style="1" customWidth="1"/>
    <col min="9" max="9" width="12.7109375" style="1" customWidth="1"/>
    <col min="10" max="10" width="19.5703125" style="1" customWidth="1"/>
    <col min="11" max="11" width="24.28515625" style="1" customWidth="1"/>
    <col min="12" max="12" width="16.7109375" style="2" customWidth="1"/>
    <col min="13" max="13" width="20.5703125" style="3" customWidth="1"/>
    <col min="14" max="14" width="22.42578125" style="3" customWidth="1"/>
    <col min="15" max="15" width="40.85546875" style="1" customWidth="1"/>
    <col min="16" max="16" width="16.85546875" style="1" customWidth="1"/>
    <col min="17" max="17" width="22.28515625" style="3" customWidth="1"/>
    <col min="18" max="18" width="18.7109375" style="3" customWidth="1"/>
    <col min="19" max="19" width="12.5703125" style="3" customWidth="1"/>
    <col min="20" max="20" width="30.42578125" style="1" customWidth="1"/>
    <col min="21" max="21" width="36.85546875" style="1" customWidth="1"/>
  </cols>
  <sheetData>
    <row r="1" spans="1:21" s="11" customFormat="1" ht="72" customHeight="1">
      <c r="A1" s="7" t="s">
        <v>0</v>
      </c>
      <c r="B1" s="10" t="s">
        <v>1</v>
      </c>
      <c r="C1" s="7" t="s">
        <v>2</v>
      </c>
      <c r="D1" s="7" t="s">
        <v>120</v>
      </c>
      <c r="E1" s="7" t="s">
        <v>121</v>
      </c>
      <c r="F1" s="7" t="s">
        <v>3</v>
      </c>
      <c r="G1" s="7" t="s">
        <v>4</v>
      </c>
      <c r="H1" s="10" t="s">
        <v>5</v>
      </c>
      <c r="I1" s="7" t="s">
        <v>6</v>
      </c>
      <c r="J1" s="10" t="s">
        <v>7</v>
      </c>
      <c r="K1" s="10" t="s">
        <v>8</v>
      </c>
      <c r="L1" s="8" t="s">
        <v>9</v>
      </c>
      <c r="M1" s="9" t="s">
        <v>10</v>
      </c>
      <c r="N1" s="9" t="s">
        <v>11</v>
      </c>
      <c r="O1" s="10" t="s">
        <v>12</v>
      </c>
      <c r="P1" s="7" t="s">
        <v>13</v>
      </c>
      <c r="Q1" s="9" t="s">
        <v>14</v>
      </c>
      <c r="R1" s="9" t="s">
        <v>15</v>
      </c>
      <c r="S1" s="9" t="s">
        <v>16</v>
      </c>
      <c r="T1" s="10" t="s">
        <v>17</v>
      </c>
      <c r="U1" s="7" t="s">
        <v>18</v>
      </c>
    </row>
    <row r="2" spans="1:21" ht="30">
      <c r="A2" s="12" t="s">
        <v>19</v>
      </c>
      <c r="B2" s="12">
        <v>1</v>
      </c>
      <c r="C2" s="12">
        <v>1</v>
      </c>
      <c r="D2" s="12" t="s">
        <v>134</v>
      </c>
      <c r="E2" s="13">
        <v>8520573745</v>
      </c>
      <c r="F2" s="4" t="s">
        <v>21</v>
      </c>
      <c r="G2" s="4" t="s">
        <v>20</v>
      </c>
      <c r="H2" s="1" t="s">
        <v>22</v>
      </c>
      <c r="I2" s="1" t="s">
        <v>23</v>
      </c>
      <c r="J2" s="1" t="s">
        <v>24</v>
      </c>
      <c r="K2" s="1" t="s">
        <v>25</v>
      </c>
      <c r="L2" s="2">
        <v>1249920</v>
      </c>
      <c r="M2" s="3">
        <v>0.7</v>
      </c>
      <c r="N2" s="3">
        <v>874944</v>
      </c>
      <c r="O2" s="4" t="s">
        <v>26</v>
      </c>
      <c r="P2" s="1" t="s">
        <v>27</v>
      </c>
      <c r="Q2" s="3">
        <v>0.65803</v>
      </c>
      <c r="R2" s="3">
        <v>822484.86</v>
      </c>
      <c r="S2" s="3">
        <v>10</v>
      </c>
      <c r="T2" s="4" t="s">
        <v>28</v>
      </c>
      <c r="U2" s="1" t="s">
        <v>27</v>
      </c>
    </row>
    <row r="3" spans="1:21" ht="30">
      <c r="A3" s="12" t="s">
        <v>19</v>
      </c>
      <c r="B3" s="12">
        <v>1</v>
      </c>
      <c r="C3" s="12">
        <v>2</v>
      </c>
      <c r="D3" s="12" t="s">
        <v>134</v>
      </c>
      <c r="E3" s="13" t="s">
        <v>122</v>
      </c>
      <c r="F3" s="4" t="s">
        <v>21</v>
      </c>
      <c r="G3" s="4" t="s">
        <v>20</v>
      </c>
      <c r="H3" s="1" t="s">
        <v>22</v>
      </c>
      <c r="I3" s="1" t="s">
        <v>29</v>
      </c>
      <c r="J3" s="1" t="s">
        <v>24</v>
      </c>
      <c r="K3" s="1" t="s">
        <v>25</v>
      </c>
      <c r="L3" s="2">
        <v>3008700</v>
      </c>
      <c r="M3" s="3">
        <v>1.41</v>
      </c>
      <c r="N3" s="3">
        <v>4242267</v>
      </c>
      <c r="O3" s="4" t="s">
        <v>30</v>
      </c>
      <c r="P3" s="1" t="s">
        <v>31</v>
      </c>
      <c r="Q3" s="3">
        <v>1.40818</v>
      </c>
      <c r="R3" s="3">
        <v>4236791.17</v>
      </c>
      <c r="S3" s="3">
        <v>10</v>
      </c>
      <c r="T3" s="4" t="s">
        <v>28</v>
      </c>
      <c r="U3" s="1" t="s">
        <v>31</v>
      </c>
    </row>
    <row r="4" spans="1:21" ht="30">
      <c r="A4" s="12" t="s">
        <v>19</v>
      </c>
      <c r="B4" s="12">
        <v>1</v>
      </c>
      <c r="C4" s="12">
        <v>3</v>
      </c>
      <c r="D4" s="12" t="s">
        <v>134</v>
      </c>
      <c r="E4" s="13" t="s">
        <v>123</v>
      </c>
      <c r="F4" s="4" t="s">
        <v>21</v>
      </c>
      <c r="G4" s="4" t="s">
        <v>20</v>
      </c>
      <c r="H4" s="1" t="s">
        <v>22</v>
      </c>
      <c r="I4" s="1" t="s">
        <v>32</v>
      </c>
      <c r="J4" s="1" t="s">
        <v>24</v>
      </c>
      <c r="K4" s="1" t="s">
        <v>25</v>
      </c>
      <c r="L4" s="2">
        <v>48150</v>
      </c>
      <c r="M4" s="3">
        <v>6.54</v>
      </c>
      <c r="N4" s="3">
        <v>314901</v>
      </c>
      <c r="O4" s="4" t="s">
        <v>33</v>
      </c>
      <c r="P4" s="1" t="s">
        <v>34</v>
      </c>
      <c r="Q4" s="3">
        <v>6.5342399999999996</v>
      </c>
      <c r="R4" s="3">
        <v>314623.65999999997</v>
      </c>
      <c r="S4" s="3">
        <v>10</v>
      </c>
      <c r="T4" s="4" t="s">
        <v>28</v>
      </c>
      <c r="U4" s="1" t="s">
        <v>34</v>
      </c>
    </row>
    <row r="5" spans="1:21" ht="45">
      <c r="A5" s="12" t="s">
        <v>41</v>
      </c>
      <c r="B5" s="12">
        <v>1</v>
      </c>
      <c r="C5" s="12">
        <v>6</v>
      </c>
      <c r="D5" s="12" t="s">
        <v>134</v>
      </c>
      <c r="E5" s="13" t="s">
        <v>124</v>
      </c>
      <c r="F5" s="4" t="s">
        <v>36</v>
      </c>
      <c r="G5" s="4" t="s">
        <v>35</v>
      </c>
      <c r="H5" s="1" t="s">
        <v>22</v>
      </c>
      <c r="I5" s="1" t="s">
        <v>37</v>
      </c>
      <c r="J5" s="1" t="s">
        <v>24</v>
      </c>
      <c r="K5" s="1" t="s">
        <v>25</v>
      </c>
      <c r="L5" s="2">
        <v>699000</v>
      </c>
      <c r="M5" s="3">
        <v>0.41</v>
      </c>
      <c r="N5" s="3">
        <v>286590</v>
      </c>
      <c r="O5" s="4" t="s">
        <v>42</v>
      </c>
      <c r="P5" s="1" t="s">
        <v>43</v>
      </c>
      <c r="Q5" s="5">
        <v>0.4</v>
      </c>
      <c r="R5" s="3">
        <v>279600</v>
      </c>
      <c r="S5" s="3">
        <v>10</v>
      </c>
      <c r="T5" s="4" t="s">
        <v>28</v>
      </c>
      <c r="U5" s="1" t="s">
        <v>44</v>
      </c>
    </row>
    <row r="6" spans="1:21" ht="45">
      <c r="A6" s="12" t="s">
        <v>41</v>
      </c>
      <c r="B6" s="12">
        <v>1</v>
      </c>
      <c r="C6" s="12">
        <v>7</v>
      </c>
      <c r="D6" s="12" t="s">
        <v>134</v>
      </c>
      <c r="E6" s="13" t="s">
        <v>125</v>
      </c>
      <c r="F6" s="4" t="s">
        <v>36</v>
      </c>
      <c r="G6" s="4" t="s">
        <v>35</v>
      </c>
      <c r="H6" s="1" t="s">
        <v>38</v>
      </c>
      <c r="I6" s="1" t="s">
        <v>39</v>
      </c>
      <c r="J6" s="1" t="s">
        <v>24</v>
      </c>
      <c r="K6" s="1" t="s">
        <v>40</v>
      </c>
      <c r="L6" s="2">
        <v>2661750</v>
      </c>
      <c r="M6" s="3">
        <v>0.81</v>
      </c>
      <c r="N6" s="3">
        <v>2156017.5</v>
      </c>
      <c r="O6" s="4" t="s">
        <v>45</v>
      </c>
      <c r="P6" s="1" t="s">
        <v>46</v>
      </c>
      <c r="Q6" s="5">
        <v>0.8</v>
      </c>
      <c r="R6" s="3">
        <v>2129400</v>
      </c>
      <c r="S6" s="3">
        <v>10</v>
      </c>
      <c r="T6" s="4" t="s">
        <v>28</v>
      </c>
      <c r="U6" s="1" t="s">
        <v>44</v>
      </c>
    </row>
    <row r="7" spans="1:21" ht="45">
      <c r="A7" s="12" t="s">
        <v>47</v>
      </c>
      <c r="B7" s="12">
        <v>1</v>
      </c>
      <c r="C7" s="12">
        <v>10</v>
      </c>
      <c r="D7" s="12" t="s">
        <v>134</v>
      </c>
      <c r="E7" s="13" t="s">
        <v>126</v>
      </c>
      <c r="F7" s="4" t="s">
        <v>36</v>
      </c>
      <c r="G7" s="4" t="s">
        <v>48</v>
      </c>
      <c r="H7" s="1" t="s">
        <v>38</v>
      </c>
      <c r="I7" s="1" t="s">
        <v>49</v>
      </c>
      <c r="J7" s="1" t="s">
        <v>24</v>
      </c>
      <c r="K7" s="1" t="s">
        <v>40</v>
      </c>
      <c r="L7" s="2">
        <v>863700</v>
      </c>
      <c r="M7" s="3">
        <v>0.96</v>
      </c>
      <c r="N7" s="3">
        <v>829152</v>
      </c>
      <c r="O7" s="4" t="s">
        <v>50</v>
      </c>
      <c r="P7" s="1" t="s">
        <v>51</v>
      </c>
      <c r="Q7" s="3">
        <v>0.95425000000000004</v>
      </c>
      <c r="R7" s="3">
        <v>824185.73</v>
      </c>
      <c r="S7" s="3">
        <v>10</v>
      </c>
      <c r="T7" s="4" t="s">
        <v>28</v>
      </c>
      <c r="U7" s="1" t="s">
        <v>51</v>
      </c>
    </row>
    <row r="8" spans="1:21" ht="45">
      <c r="A8" s="12" t="s">
        <v>47</v>
      </c>
      <c r="B8" s="12">
        <v>1</v>
      </c>
      <c r="C8" s="12">
        <v>11</v>
      </c>
      <c r="D8" s="12" t="s">
        <v>134</v>
      </c>
      <c r="E8" s="13">
        <v>8520704361</v>
      </c>
      <c r="F8" s="4" t="s">
        <v>36</v>
      </c>
      <c r="G8" s="4" t="s">
        <v>48</v>
      </c>
      <c r="H8" s="1" t="s">
        <v>38</v>
      </c>
      <c r="I8" s="1" t="s">
        <v>52</v>
      </c>
      <c r="J8" s="1" t="s">
        <v>24</v>
      </c>
      <c r="K8" s="1" t="s">
        <v>40</v>
      </c>
      <c r="L8" s="2">
        <v>1969050</v>
      </c>
      <c r="M8" s="3">
        <v>1.91</v>
      </c>
      <c r="N8" s="3">
        <v>3760885.5</v>
      </c>
      <c r="O8" s="4" t="s">
        <v>53</v>
      </c>
      <c r="P8" s="1" t="s">
        <v>54</v>
      </c>
      <c r="Q8" s="3">
        <v>1.90849</v>
      </c>
      <c r="R8" s="3">
        <v>3757912.23</v>
      </c>
      <c r="S8" s="3">
        <v>10</v>
      </c>
      <c r="T8" s="4" t="s">
        <v>28</v>
      </c>
      <c r="U8" s="1" t="s">
        <v>54</v>
      </c>
    </row>
    <row r="9" spans="1:21" ht="60">
      <c r="A9" s="12" t="s">
        <v>55</v>
      </c>
      <c r="B9" s="12">
        <v>1</v>
      </c>
      <c r="C9" s="12">
        <v>12</v>
      </c>
      <c r="D9" s="12" t="s">
        <v>134</v>
      </c>
      <c r="E9" s="13">
        <v>8520709780</v>
      </c>
      <c r="F9" s="4" t="s">
        <v>57</v>
      </c>
      <c r="G9" s="4" t="s">
        <v>56</v>
      </c>
      <c r="H9" s="1" t="s">
        <v>58</v>
      </c>
      <c r="I9" s="1" t="s">
        <v>59</v>
      </c>
      <c r="J9" s="1" t="s">
        <v>60</v>
      </c>
      <c r="K9" s="1" t="s">
        <v>61</v>
      </c>
      <c r="L9" s="2">
        <v>22092750</v>
      </c>
      <c r="M9" s="3">
        <v>0.6</v>
      </c>
      <c r="N9" s="3">
        <v>13255650</v>
      </c>
      <c r="O9" s="4" t="s">
        <v>62</v>
      </c>
      <c r="P9" s="1" t="s">
        <v>63</v>
      </c>
      <c r="Q9" s="3">
        <v>0.56098000000000003</v>
      </c>
      <c r="R9" s="3">
        <v>12393590.9</v>
      </c>
      <c r="S9" s="3">
        <v>10</v>
      </c>
      <c r="T9" s="4" t="s">
        <v>64</v>
      </c>
      <c r="U9" s="4" t="s">
        <v>65</v>
      </c>
    </row>
    <row r="10" spans="1:21" ht="150">
      <c r="A10" s="12" t="s">
        <v>66</v>
      </c>
      <c r="B10" s="12">
        <v>1</v>
      </c>
      <c r="C10" s="12">
        <v>13</v>
      </c>
      <c r="D10" s="12" t="s">
        <v>134</v>
      </c>
      <c r="E10" s="14" t="s">
        <v>133</v>
      </c>
      <c r="F10" s="4" t="s">
        <v>68</v>
      </c>
      <c r="G10" s="4" t="s">
        <v>67</v>
      </c>
      <c r="H10" s="1" t="s">
        <v>69</v>
      </c>
      <c r="I10" s="1" t="s">
        <v>70</v>
      </c>
      <c r="J10" s="1" t="s">
        <v>60</v>
      </c>
      <c r="K10" s="1" t="s">
        <v>71</v>
      </c>
      <c r="L10" s="2">
        <v>4338</v>
      </c>
      <c r="M10" s="3">
        <v>500</v>
      </c>
      <c r="N10" s="3">
        <v>2169000</v>
      </c>
      <c r="O10" s="4" t="s">
        <v>72</v>
      </c>
      <c r="P10" s="1" t="s">
        <v>73</v>
      </c>
      <c r="Q10" s="5">
        <v>500</v>
      </c>
      <c r="R10" s="3">
        <v>2169000</v>
      </c>
      <c r="S10" s="3">
        <v>10</v>
      </c>
      <c r="T10" s="4" t="s">
        <v>28</v>
      </c>
      <c r="U10" s="1" t="s">
        <v>73</v>
      </c>
    </row>
    <row r="11" spans="1:21" ht="150">
      <c r="A11" s="12" t="s">
        <v>66</v>
      </c>
      <c r="B11" s="12">
        <v>1</v>
      </c>
      <c r="C11" s="12">
        <v>14</v>
      </c>
      <c r="D11" s="12" t="s">
        <v>134</v>
      </c>
      <c r="E11" s="13">
        <v>8520740117</v>
      </c>
      <c r="F11" s="4" t="s">
        <v>68</v>
      </c>
      <c r="G11" s="4" t="s">
        <v>67</v>
      </c>
      <c r="H11" s="1" t="s">
        <v>69</v>
      </c>
      <c r="I11" s="1" t="s">
        <v>74</v>
      </c>
      <c r="J11" s="1" t="s">
        <v>60</v>
      </c>
      <c r="K11" s="1" t="s">
        <v>71</v>
      </c>
      <c r="L11" s="2">
        <v>558</v>
      </c>
      <c r="M11" s="3">
        <v>250</v>
      </c>
      <c r="N11" s="3">
        <v>139500</v>
      </c>
      <c r="O11" s="4" t="s">
        <v>75</v>
      </c>
      <c r="P11" s="1" t="s">
        <v>76</v>
      </c>
      <c r="Q11" s="5">
        <v>250</v>
      </c>
      <c r="R11" s="3">
        <v>139500</v>
      </c>
      <c r="S11" s="3">
        <v>10</v>
      </c>
      <c r="T11" s="4" t="s">
        <v>28</v>
      </c>
      <c r="U11" s="1" t="s">
        <v>76</v>
      </c>
    </row>
    <row r="12" spans="1:21" ht="150">
      <c r="A12" s="12" t="s">
        <v>77</v>
      </c>
      <c r="B12" s="12">
        <v>1</v>
      </c>
      <c r="C12" s="12">
        <v>15</v>
      </c>
      <c r="D12" s="12" t="s">
        <v>134</v>
      </c>
      <c r="E12" s="13">
        <v>8520750955</v>
      </c>
      <c r="F12" s="4" t="s">
        <v>68</v>
      </c>
      <c r="G12" s="4" t="s">
        <v>67</v>
      </c>
      <c r="H12" s="1" t="s">
        <v>69</v>
      </c>
      <c r="I12" s="1" t="s">
        <v>78</v>
      </c>
      <c r="J12" s="1" t="s">
        <v>60</v>
      </c>
      <c r="K12" s="1" t="s">
        <v>79</v>
      </c>
      <c r="L12" s="2">
        <v>1971</v>
      </c>
      <c r="M12" s="3">
        <v>480</v>
      </c>
      <c r="N12" s="3">
        <v>946080</v>
      </c>
      <c r="O12" s="4" t="s">
        <v>80</v>
      </c>
      <c r="P12" s="1" t="s">
        <v>81</v>
      </c>
      <c r="Q12" s="3">
        <v>479.99961999999999</v>
      </c>
      <c r="R12" s="3">
        <v>946079.25</v>
      </c>
      <c r="S12" s="3">
        <v>10</v>
      </c>
      <c r="T12" s="4" t="s">
        <v>28</v>
      </c>
      <c r="U12" s="1" t="s">
        <v>81</v>
      </c>
    </row>
    <row r="13" spans="1:21" ht="57" customHeight="1">
      <c r="A13" s="12" t="s">
        <v>82</v>
      </c>
      <c r="B13" s="12">
        <v>1</v>
      </c>
      <c r="C13" s="12">
        <v>16</v>
      </c>
      <c r="D13" s="12" t="s">
        <v>134</v>
      </c>
      <c r="E13" s="13" t="s">
        <v>127</v>
      </c>
      <c r="F13" s="4" t="s">
        <v>84</v>
      </c>
      <c r="G13" s="4" t="s">
        <v>83</v>
      </c>
      <c r="H13" s="1" t="s">
        <v>58</v>
      </c>
      <c r="I13" s="1" t="s">
        <v>85</v>
      </c>
      <c r="J13" s="1" t="s">
        <v>86</v>
      </c>
      <c r="K13" s="1" t="s">
        <v>87</v>
      </c>
      <c r="L13" s="2">
        <v>15000</v>
      </c>
      <c r="M13" s="3">
        <v>102.34</v>
      </c>
      <c r="N13" s="3">
        <v>1535100</v>
      </c>
      <c r="O13" s="4" t="s">
        <v>88</v>
      </c>
      <c r="P13" s="1" t="s">
        <v>89</v>
      </c>
      <c r="Q13" s="5">
        <v>71.637500000000003</v>
      </c>
      <c r="R13" s="3">
        <v>1074562.5</v>
      </c>
      <c r="S13" s="3">
        <v>10</v>
      </c>
      <c r="T13" s="4" t="s">
        <v>28</v>
      </c>
      <c r="U13" s="1" t="s">
        <v>90</v>
      </c>
    </row>
    <row r="14" spans="1:21" ht="30">
      <c r="A14" s="12" t="s">
        <v>82</v>
      </c>
      <c r="B14" s="12">
        <v>1</v>
      </c>
      <c r="C14" s="12">
        <v>17</v>
      </c>
      <c r="D14" s="12" t="s">
        <v>134</v>
      </c>
      <c r="E14" s="13" t="s">
        <v>128</v>
      </c>
      <c r="F14" s="4" t="s">
        <v>84</v>
      </c>
      <c r="G14" s="4" t="s">
        <v>83</v>
      </c>
      <c r="H14" s="1" t="s">
        <v>58</v>
      </c>
      <c r="I14" s="1" t="s">
        <v>91</v>
      </c>
      <c r="J14" s="1" t="s">
        <v>86</v>
      </c>
      <c r="K14" s="1" t="s">
        <v>87</v>
      </c>
      <c r="L14" s="2">
        <v>50000</v>
      </c>
      <c r="M14" s="3">
        <v>204.68</v>
      </c>
      <c r="N14" s="3">
        <v>10234000</v>
      </c>
      <c r="O14" s="4" t="s">
        <v>92</v>
      </c>
      <c r="P14" s="1" t="s">
        <v>93</v>
      </c>
      <c r="Q14" s="5">
        <v>143.27500000000001</v>
      </c>
      <c r="R14" s="3">
        <v>7163751</v>
      </c>
      <c r="S14" s="3">
        <v>10</v>
      </c>
      <c r="T14" s="4"/>
      <c r="U14" s="1" t="s">
        <v>94</v>
      </c>
    </row>
    <row r="15" spans="1:21" ht="45">
      <c r="A15" s="12" t="s">
        <v>95</v>
      </c>
      <c r="B15" s="12">
        <v>1</v>
      </c>
      <c r="C15" s="12">
        <v>18</v>
      </c>
      <c r="D15" s="12" t="s">
        <v>134</v>
      </c>
      <c r="E15" s="13" t="s">
        <v>129</v>
      </c>
      <c r="F15" s="4" t="s">
        <v>97</v>
      </c>
      <c r="G15" s="4" t="s">
        <v>96</v>
      </c>
      <c r="H15" s="1" t="s">
        <v>58</v>
      </c>
      <c r="I15" s="1" t="s">
        <v>98</v>
      </c>
      <c r="J15" s="1" t="s">
        <v>86</v>
      </c>
      <c r="K15" s="1" t="s">
        <v>87</v>
      </c>
      <c r="L15" s="2">
        <v>90000</v>
      </c>
      <c r="M15" s="3">
        <v>75.599999999999994</v>
      </c>
      <c r="N15" s="3">
        <v>6804000</v>
      </c>
      <c r="O15" s="4" t="s">
        <v>99</v>
      </c>
      <c r="P15" s="1" t="s">
        <v>100</v>
      </c>
      <c r="Q15" s="5">
        <v>50</v>
      </c>
      <c r="R15" s="3">
        <v>4500000.9000000004</v>
      </c>
      <c r="S15" s="3">
        <v>10</v>
      </c>
      <c r="T15" s="4"/>
      <c r="U15" s="1" t="s">
        <v>100</v>
      </c>
    </row>
    <row r="16" spans="1:21" ht="37.5" customHeight="1">
      <c r="A16" s="12" t="s">
        <v>101</v>
      </c>
      <c r="B16" s="12">
        <v>1</v>
      </c>
      <c r="C16" s="12">
        <v>19</v>
      </c>
      <c r="D16" s="12" t="s">
        <v>134</v>
      </c>
      <c r="E16" s="13" t="s">
        <v>130</v>
      </c>
      <c r="F16" s="4" t="s">
        <v>97</v>
      </c>
      <c r="G16" s="4" t="s">
        <v>96</v>
      </c>
      <c r="H16" s="1" t="s">
        <v>58</v>
      </c>
      <c r="I16" s="1" t="s">
        <v>98</v>
      </c>
      <c r="J16" s="1" t="s">
        <v>86</v>
      </c>
      <c r="K16" s="1" t="s">
        <v>87</v>
      </c>
      <c r="L16" s="2">
        <v>75000</v>
      </c>
      <c r="M16" s="3">
        <v>260</v>
      </c>
      <c r="N16" s="3">
        <v>19500000</v>
      </c>
      <c r="O16" s="4" t="s">
        <v>102</v>
      </c>
      <c r="P16" s="1" t="s">
        <v>103</v>
      </c>
      <c r="Q16" s="3">
        <v>140.00289000000001</v>
      </c>
      <c r="R16" s="3">
        <v>10500216.75</v>
      </c>
      <c r="S16" s="3">
        <v>10</v>
      </c>
      <c r="T16" s="4" t="s">
        <v>28</v>
      </c>
      <c r="U16" s="4" t="s">
        <v>104</v>
      </c>
    </row>
    <row r="17" spans="1:21" ht="45" customHeight="1">
      <c r="A17" s="12" t="s">
        <v>66</v>
      </c>
      <c r="B17" s="12">
        <v>1</v>
      </c>
      <c r="C17" s="12">
        <v>20</v>
      </c>
      <c r="D17" s="12" t="s">
        <v>134</v>
      </c>
      <c r="E17" s="13">
        <v>8520803513</v>
      </c>
      <c r="F17" s="4" t="s">
        <v>105</v>
      </c>
      <c r="G17" s="4" t="s">
        <v>106</v>
      </c>
      <c r="H17" s="1" t="s">
        <v>79</v>
      </c>
      <c r="I17" s="1" t="s">
        <v>107</v>
      </c>
      <c r="J17" s="1" t="s">
        <v>60</v>
      </c>
      <c r="K17" s="1" t="s">
        <v>79</v>
      </c>
      <c r="L17" s="2">
        <v>2250</v>
      </c>
      <c r="M17" s="3">
        <v>658.23500000000001</v>
      </c>
      <c r="N17" s="3">
        <v>1481028.75</v>
      </c>
      <c r="O17" s="4" t="s">
        <v>108</v>
      </c>
      <c r="P17" s="1" t="s">
        <v>109</v>
      </c>
      <c r="Q17" s="5">
        <v>532</v>
      </c>
      <c r="R17" s="3">
        <v>1197000</v>
      </c>
      <c r="S17" s="3">
        <v>10</v>
      </c>
      <c r="T17" s="4" t="s">
        <v>28</v>
      </c>
      <c r="U17" s="4" t="s">
        <v>109</v>
      </c>
    </row>
    <row r="18" spans="1:21" ht="30">
      <c r="A18" s="12" t="s">
        <v>66</v>
      </c>
      <c r="B18" s="12">
        <v>1</v>
      </c>
      <c r="C18" s="12">
        <v>21</v>
      </c>
      <c r="D18" s="12" t="s">
        <v>134</v>
      </c>
      <c r="E18" s="13" t="s">
        <v>131</v>
      </c>
      <c r="F18" s="4" t="s">
        <v>111</v>
      </c>
      <c r="G18" s="4" t="s">
        <v>110</v>
      </c>
      <c r="H18" s="1" t="s">
        <v>69</v>
      </c>
      <c r="I18" s="1" t="s">
        <v>59</v>
      </c>
      <c r="J18" s="1" t="s">
        <v>60</v>
      </c>
      <c r="K18" s="1" t="s">
        <v>61</v>
      </c>
      <c r="L18" s="2">
        <v>3598500</v>
      </c>
      <c r="M18" s="3">
        <v>1.98</v>
      </c>
      <c r="N18" s="3">
        <v>7125030</v>
      </c>
      <c r="O18" s="4" t="s">
        <v>112</v>
      </c>
      <c r="P18" s="1" t="s">
        <v>113</v>
      </c>
      <c r="Q18" s="5">
        <v>1.98</v>
      </c>
      <c r="R18" s="3">
        <v>7125030</v>
      </c>
      <c r="S18" s="3">
        <v>10</v>
      </c>
      <c r="T18" s="4" t="s">
        <v>28</v>
      </c>
      <c r="U18" s="4" t="s">
        <v>114</v>
      </c>
    </row>
    <row r="19" spans="1:21" ht="60">
      <c r="A19" s="12" t="s">
        <v>55</v>
      </c>
      <c r="B19" s="12">
        <v>1</v>
      </c>
      <c r="C19" s="12">
        <v>22</v>
      </c>
      <c r="D19" s="12" t="s">
        <v>135</v>
      </c>
      <c r="E19" s="13">
        <v>8520843615</v>
      </c>
      <c r="F19" s="4" t="s">
        <v>57</v>
      </c>
      <c r="G19" s="4" t="s">
        <v>56</v>
      </c>
      <c r="H19" s="1" t="s">
        <v>58</v>
      </c>
      <c r="I19" s="1" t="s">
        <v>59</v>
      </c>
      <c r="J19" s="1" t="s">
        <v>60</v>
      </c>
      <c r="K19" s="1" t="s">
        <v>61</v>
      </c>
      <c r="L19" s="2">
        <v>19485000</v>
      </c>
      <c r="M19" s="3">
        <v>0.63100000000000001</v>
      </c>
      <c r="N19" s="3">
        <v>12295035</v>
      </c>
      <c r="O19" s="4" t="s">
        <v>62</v>
      </c>
      <c r="P19" s="1" t="s">
        <v>63</v>
      </c>
      <c r="Q19" s="3">
        <v>0.63</v>
      </c>
      <c r="R19" s="3">
        <v>12275550</v>
      </c>
      <c r="S19" s="3">
        <v>10</v>
      </c>
      <c r="T19" s="4" t="s">
        <v>64</v>
      </c>
      <c r="U19" s="4" t="s">
        <v>65</v>
      </c>
    </row>
    <row r="20" spans="1:21" ht="93.75" customHeight="1">
      <c r="A20" s="12" t="s">
        <v>115</v>
      </c>
      <c r="B20" s="12">
        <v>1</v>
      </c>
      <c r="C20" s="12">
        <v>23</v>
      </c>
      <c r="D20" s="12" t="s">
        <v>135</v>
      </c>
      <c r="E20" s="13" t="s">
        <v>132</v>
      </c>
      <c r="F20" s="4" t="s">
        <v>57</v>
      </c>
      <c r="G20" s="4" t="s">
        <v>56</v>
      </c>
      <c r="H20" s="1" t="s">
        <v>58</v>
      </c>
      <c r="I20" s="1" t="s">
        <v>59</v>
      </c>
      <c r="J20" s="1" t="s">
        <v>60</v>
      </c>
      <c r="K20" s="1" t="s">
        <v>61</v>
      </c>
      <c r="L20" s="2">
        <v>24822750</v>
      </c>
      <c r="M20" s="3">
        <v>0.65100000000000002</v>
      </c>
      <c r="N20" s="3">
        <v>16159610.25</v>
      </c>
      <c r="O20" s="4" t="s">
        <v>116</v>
      </c>
      <c r="P20" s="1" t="s">
        <v>117</v>
      </c>
      <c r="Q20" s="3">
        <v>0.65</v>
      </c>
      <c r="R20" s="3">
        <v>16134787.5</v>
      </c>
      <c r="S20" s="3">
        <v>10</v>
      </c>
      <c r="T20" s="6" t="s">
        <v>119</v>
      </c>
      <c r="U20" s="4" t="s">
        <v>118</v>
      </c>
    </row>
  </sheetData>
  <pageMargins left="0.7" right="0.7" top="0.75" bottom="0.75" header="0.3" footer="0.3"/>
  <pageSetup paperSize="8" scale="4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C0BCF2-8191-4419-8A0F-D405F14457CD}">
  <dimension ref="A1:C22"/>
  <sheetViews>
    <sheetView tabSelected="1" topLeftCell="A4" workbookViewId="0">
      <selection activeCell="C18" sqref="C18"/>
    </sheetView>
  </sheetViews>
  <sheetFormatPr defaultRowHeight="15"/>
  <cols>
    <col min="1" max="1" width="14" customWidth="1"/>
    <col min="3" max="3" width="16.7109375" customWidth="1"/>
  </cols>
  <sheetData>
    <row r="1" spans="1:1">
      <c r="A1" s="3">
        <v>822484.86</v>
      </c>
    </row>
    <row r="2" spans="1:1">
      <c r="A2" s="3">
        <v>4236791.17</v>
      </c>
    </row>
    <row r="3" spans="1:1">
      <c r="A3" s="3">
        <v>314623.65999999997</v>
      </c>
    </row>
    <row r="4" spans="1:1">
      <c r="A4" s="3">
        <v>279600</v>
      </c>
    </row>
    <row r="5" spans="1:1">
      <c r="A5" s="3">
        <v>2129400</v>
      </c>
    </row>
    <row r="6" spans="1:1">
      <c r="A6" s="3">
        <v>824185.73</v>
      </c>
    </row>
    <row r="7" spans="1:1">
      <c r="A7" s="3">
        <v>3757912.23</v>
      </c>
    </row>
    <row r="8" spans="1:1">
      <c r="A8" s="3">
        <v>12393590.9</v>
      </c>
    </row>
    <row r="9" spans="1:1">
      <c r="A9" s="3">
        <v>2169000</v>
      </c>
    </row>
    <row r="10" spans="1:1">
      <c r="A10" s="3">
        <v>139500</v>
      </c>
    </row>
    <row r="11" spans="1:1">
      <c r="A11" s="3">
        <v>946079.25</v>
      </c>
    </row>
    <row r="12" spans="1:1">
      <c r="A12" s="3">
        <v>1074562.5</v>
      </c>
    </row>
    <row r="13" spans="1:1">
      <c r="A13" s="3">
        <v>7163751</v>
      </c>
    </row>
    <row r="14" spans="1:1">
      <c r="A14" s="3">
        <v>4500000.9000000004</v>
      </c>
    </row>
    <row r="15" spans="1:1">
      <c r="A15" s="3">
        <v>10500216.75</v>
      </c>
    </row>
    <row r="16" spans="1:1">
      <c r="A16" s="3">
        <v>1197000</v>
      </c>
    </row>
    <row r="17" spans="1:3">
      <c r="A17" s="3">
        <v>7125030</v>
      </c>
    </row>
    <row r="18" spans="1:3">
      <c r="A18" s="3">
        <f>SUM(A1:A17)</f>
        <v>59573728.949999996</v>
      </c>
      <c r="C18" s="5">
        <f>A18+A22</f>
        <v>87984066.449999988</v>
      </c>
    </row>
    <row r="20" spans="1:3">
      <c r="A20" s="3">
        <v>12275550</v>
      </c>
    </row>
    <row r="21" spans="1:3">
      <c r="A21" s="3">
        <v>16134787.5</v>
      </c>
    </row>
    <row r="22" spans="1:3">
      <c r="A22" s="3">
        <f>SUM(A20:A21)</f>
        <v>28410337.5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Dati</vt:lpstr>
      <vt:lpstr>Foglio1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Giorgia Melia</dc:creator>
  <cp:lastModifiedBy>Giorgia Melia</cp:lastModifiedBy>
  <cp:lastPrinted>2020-12-14T17:27:43Z</cp:lastPrinted>
  <dcterms:created xsi:type="dcterms:W3CDTF">2020-12-10T11:32:43Z</dcterms:created>
  <dcterms:modified xsi:type="dcterms:W3CDTF">2021-01-05T11:02:36Z</dcterms:modified>
</cp:coreProperties>
</file>